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225" windowHeight="11760"/>
  </bookViews>
  <sheets>
    <sheet name="PUŠL 7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F40" i="1" s="1"/>
  <c r="F38" i="1"/>
  <c r="F36" i="1"/>
  <c r="F34" i="1"/>
  <c r="D32" i="1"/>
  <c r="F32" i="1" s="1"/>
  <c r="F30" i="1"/>
  <c r="F28" i="1"/>
  <c r="F26" i="1"/>
  <c r="D24" i="1"/>
  <c r="F24" i="1" s="1"/>
  <c r="F22" i="1"/>
  <c r="F20" i="1"/>
  <c r="F18" i="1"/>
  <c r="D16" i="1" l="1"/>
  <c r="F16" i="1" s="1"/>
  <c r="F14" i="1"/>
  <c r="F42" i="1" s="1"/>
  <c r="F43" i="1" s="1"/>
  <c r="F44" i="1" s="1"/>
</calcChain>
</file>

<file path=xl/sharedStrings.xml><?xml version="1.0" encoding="utf-8"?>
<sst xmlns="http://schemas.openxmlformats.org/spreadsheetml/2006/main" count="65" uniqueCount="49">
  <si>
    <t>Poř. č.</t>
  </si>
  <si>
    <t>Název položky</t>
  </si>
  <si>
    <t>m.j.</t>
  </si>
  <si>
    <t>výměra</t>
  </si>
  <si>
    <t>jed. cena</t>
  </si>
  <si>
    <t>cena celkem Kč</t>
  </si>
  <si>
    <t>Celkem cena bez DPH</t>
  </si>
  <si>
    <t>DPH 21%</t>
  </si>
  <si>
    <t>Celkem cena s DPH</t>
  </si>
  <si>
    <t>Výměna kabiny včetně přslušenství</t>
  </si>
  <si>
    <t>výměna kabiny o rozměrech 2700x2800x2100 mm, montáž vybavení, sedačky, osvětlení, přístrojů, montáž okenních roletek</t>
  </si>
  <si>
    <t>ks</t>
  </si>
  <si>
    <t>Demontáž a montáž původních dílů, vysílačky</t>
  </si>
  <si>
    <t>demontáž a zpětná montáž původních dílů - vysílačka</t>
  </si>
  <si>
    <t>Instalace topení</t>
  </si>
  <si>
    <t>Instalace klimatizace</t>
  </si>
  <si>
    <t>Dvoustupňový filtr</t>
  </si>
  <si>
    <t>Dodávka a instalace nezávislého horkovzdušného topení 24 V</t>
  </si>
  <si>
    <t>Dodávka a instalace nezávislé klimatizační jednotky 24 V</t>
  </si>
  <si>
    <t>Dodávka a montáž vzduchového dvoustupňového filtru s rozvodem</t>
  </si>
  <si>
    <t>Generální oprava motoru</t>
  </si>
  <si>
    <t>GO motoru Zetor 8602, 13 100 kW po generální opravě</t>
  </si>
  <si>
    <t>GO rychlostní převodovky</t>
  </si>
  <si>
    <t>Nový rám stroje</t>
  </si>
  <si>
    <t>Nový rám stroje včetně jeho demontáže a montáže</t>
  </si>
  <si>
    <t>Oprava krytování</t>
  </si>
  <si>
    <t>Kompletní oprava krytování zadního kartáče, řetězů, dopravníku včetně související hydrauliky</t>
  </si>
  <si>
    <t>Oprava bočních radlic</t>
  </si>
  <si>
    <t>Celková oprava bočních radlic</t>
  </si>
  <si>
    <t>Oprava hydrauliky</t>
  </si>
  <si>
    <t>Celková oprava hydraulického systému</t>
  </si>
  <si>
    <t>Osvětlení vozidla</t>
  </si>
  <si>
    <t>Dodávka a montáž nového osvětlení vozidla včetně LED pracovních světlometů</t>
  </si>
  <si>
    <t>Generální oprava rychlostní převodovky</t>
  </si>
  <si>
    <t>Generální oprava pracovní převodovky</t>
  </si>
  <si>
    <t>GO pracovní převodovky</t>
  </si>
  <si>
    <t>Dokumentace</t>
  </si>
  <si>
    <t>Zajištění  a vyřízení dokumentace na DÚ, TK, TBZ</t>
  </si>
  <si>
    <t>kpl.</t>
  </si>
  <si>
    <t>MUV 69.2 PUŠL 71    99 54 9625 017-7</t>
  </si>
  <si>
    <t>Název: "Oprava MUV 69.2 s nástavbou PUŠL 71"</t>
  </si>
  <si>
    <t>Soupis prací</t>
  </si>
  <si>
    <t>Uchazeč:</t>
  </si>
  <si>
    <t>Zadavatel:</t>
  </si>
  <si>
    <t>CZ70994234</t>
  </si>
  <si>
    <t>IČ:</t>
  </si>
  <si>
    <t>DIČ:</t>
  </si>
  <si>
    <t>Vyplní uchazeč</t>
  </si>
  <si>
    <t>Správa železniční dopravní cesty, státní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</si>
</sst>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6">
    <xf numFmtId="0" fontId="0" fillId="0" borderId="0" xfId="0"/>
    <xf numFmtId="0" fontId="4" fillId="3" borderId="0" xfId="0" applyFont="1" applyFill="1" applyBorder="1" applyAlignment="1">
      <alignment horizontal="center"/>
    </xf>
    <xf numFmtId="0" fontId="0" fillId="3" borderId="0" xfId="0" applyFill="1" applyBorder="1"/>
    <xf numFmtId="0" fontId="5" fillId="3" borderId="0" xfId="0" applyFont="1" applyFill="1"/>
    <xf numFmtId="0" fontId="0" fillId="3" borderId="0" xfId="0" applyFill="1"/>
    <xf numFmtId="0" fontId="6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wrapText="1"/>
    </xf>
    <xf numFmtId="0" fontId="0" fillId="3" borderId="0" xfId="0" applyFill="1" applyAlignment="1">
      <alignment horizont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4" fontId="0" fillId="0" borderId="7" xfId="0" applyNumberFormat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8" fillId="0" borderId="10" xfId="0" applyFont="1" applyBorder="1" applyAlignment="1">
      <alignment wrapText="1"/>
    </xf>
    <xf numFmtId="43" fontId="7" fillId="3" borderId="9" xfId="1" applyFont="1" applyFill="1" applyBorder="1" applyAlignment="1">
      <alignment vertical="center"/>
    </xf>
    <xf numFmtId="0" fontId="0" fillId="0" borderId="1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8" fillId="0" borderId="11" xfId="0" applyFont="1" applyBorder="1" applyAlignment="1">
      <alignment horizontal="justify" vertical="center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43" fontId="0" fillId="3" borderId="8" xfId="1" applyFont="1" applyFill="1" applyBorder="1"/>
    <xf numFmtId="0" fontId="9" fillId="3" borderId="0" xfId="2" applyFont="1" applyFill="1" applyBorder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3" fontId="7" fillId="3" borderId="7" xfId="1" applyFont="1" applyFill="1" applyBorder="1" applyAlignment="1">
      <alignment vertical="center"/>
    </xf>
    <xf numFmtId="43" fontId="7" fillId="3" borderId="11" xfId="1" applyFont="1" applyFill="1" applyBorder="1" applyAlignment="1">
      <alignment vertical="center"/>
    </xf>
    <xf numFmtId="0" fontId="0" fillId="3" borderId="16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4" fontId="0" fillId="0" borderId="10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 wrapText="1"/>
    </xf>
    <xf numFmtId="0" fontId="0" fillId="3" borderId="18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43" fontId="3" fillId="3" borderId="1" xfId="1" applyFont="1" applyFill="1" applyBorder="1"/>
    <xf numFmtId="0" fontId="0" fillId="3" borderId="17" xfId="0" applyFill="1" applyBorder="1"/>
    <xf numFmtId="0" fontId="3" fillId="3" borderId="18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2" xfId="0" applyFill="1" applyBorder="1"/>
    <xf numFmtId="44" fontId="0" fillId="4" borderId="12" xfId="1" applyNumberFormat="1" applyFont="1" applyFill="1" applyBorder="1"/>
    <xf numFmtId="43" fontId="0" fillId="4" borderId="12" xfId="1" applyFont="1" applyFill="1" applyBorder="1"/>
    <xf numFmtId="7" fontId="3" fillId="4" borderId="15" xfId="1" applyNumberFormat="1" applyFont="1" applyFill="1" applyBorder="1"/>
    <xf numFmtId="0" fontId="0" fillId="3" borderId="2" xfId="0" applyFill="1" applyBorder="1"/>
    <xf numFmtId="0" fontId="5" fillId="3" borderId="1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43" fontId="7" fillId="5" borderId="6" xfId="1" applyFont="1" applyFill="1" applyBorder="1" applyAlignment="1">
      <alignment vertical="center"/>
    </xf>
  </cellXfs>
  <cellStyles count="3">
    <cellStyle name="Čárka" xfId="1" builtinId="3"/>
    <cellStyle name="Normální" xfId="0" builtinId="0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E19" sqref="E19"/>
    </sheetView>
  </sheetViews>
  <sheetFormatPr defaultColWidth="9.140625" defaultRowHeight="15" x14ac:dyDescent="0.25"/>
  <cols>
    <col min="1" max="1" width="14.5703125" style="4" customWidth="1"/>
    <col min="2" max="2" width="72.140625" style="4" customWidth="1"/>
    <col min="3" max="3" width="5.42578125" style="4" customWidth="1"/>
    <col min="4" max="4" width="9" style="4" customWidth="1"/>
    <col min="5" max="5" width="14" style="4" bestFit="1" customWidth="1"/>
    <col min="6" max="6" width="19" style="4" customWidth="1"/>
    <col min="7" max="7" width="13.42578125" style="4" customWidth="1"/>
    <col min="8" max="8" width="19.85546875" style="4" customWidth="1"/>
    <col min="9" max="9" width="9.140625" style="4"/>
    <col min="10" max="10" width="34.5703125" style="4" customWidth="1"/>
    <col min="11" max="16384" width="9.140625" style="4"/>
  </cols>
  <sheetData>
    <row r="1" spans="1:10" ht="26.25" x14ac:dyDescent="0.4">
      <c r="A1" s="48" t="s">
        <v>41</v>
      </c>
    </row>
    <row r="3" spans="1:10" x14ac:dyDescent="0.25">
      <c r="A3" s="4" t="s">
        <v>43</v>
      </c>
      <c r="B3" s="4" t="s">
        <v>48</v>
      </c>
    </row>
    <row r="4" spans="1:10" x14ac:dyDescent="0.25">
      <c r="A4" s="4" t="s">
        <v>45</v>
      </c>
      <c r="B4" s="49">
        <v>70994234</v>
      </c>
    </row>
    <row r="5" spans="1:10" x14ac:dyDescent="0.25">
      <c r="A5" s="4" t="s">
        <v>46</v>
      </c>
      <c r="B5" s="49" t="s">
        <v>44</v>
      </c>
    </row>
    <row r="7" spans="1:10" x14ac:dyDescent="0.25">
      <c r="A7" s="4" t="s">
        <v>42</v>
      </c>
      <c r="B7" s="50" t="s">
        <v>47</v>
      </c>
    </row>
    <row r="8" spans="1:10" x14ac:dyDescent="0.25">
      <c r="A8" s="4" t="s">
        <v>45</v>
      </c>
      <c r="B8" s="50" t="s">
        <v>47</v>
      </c>
    </row>
    <row r="9" spans="1:10" x14ac:dyDescent="0.25">
      <c r="A9" s="4" t="s">
        <v>46</v>
      </c>
      <c r="B9" s="50" t="s">
        <v>47</v>
      </c>
    </row>
    <row r="11" spans="1:10" ht="27" thickBot="1" x14ac:dyDescent="0.45">
      <c r="A11" s="51" t="s">
        <v>40</v>
      </c>
      <c r="B11" s="51"/>
      <c r="C11" s="51"/>
      <c r="D11" s="51"/>
      <c r="E11" s="51"/>
      <c r="F11" s="51"/>
      <c r="G11" s="1"/>
      <c r="H11" s="3"/>
    </row>
    <row r="12" spans="1:10" s="7" customFormat="1" ht="19.5" thickBot="1" x14ac:dyDescent="0.3">
      <c r="A12" s="52" t="s">
        <v>39</v>
      </c>
      <c r="B12" s="53"/>
      <c r="C12" s="53"/>
      <c r="D12" s="53"/>
      <c r="E12" s="53"/>
      <c r="F12" s="54"/>
      <c r="G12" s="5"/>
      <c r="H12" s="5"/>
      <c r="I12" s="6"/>
      <c r="J12" s="6"/>
    </row>
    <row r="13" spans="1:10" s="7" customFormat="1" ht="16.5" thickBot="1" x14ac:dyDescent="0.3">
      <c r="A13" s="25" t="s">
        <v>0</v>
      </c>
      <c r="B13" s="47" t="s">
        <v>1</v>
      </c>
      <c r="C13" s="25" t="s">
        <v>2</v>
      </c>
      <c r="D13" s="24" t="s">
        <v>3</v>
      </c>
      <c r="E13" s="26" t="s">
        <v>4</v>
      </c>
      <c r="F13" s="24" t="s">
        <v>5</v>
      </c>
      <c r="G13" s="2"/>
      <c r="H13" s="2"/>
      <c r="I13" s="6"/>
      <c r="J13" s="6"/>
    </row>
    <row r="14" spans="1:10" s="7" customFormat="1" ht="18.75" x14ac:dyDescent="0.25">
      <c r="A14" s="8">
        <v>1</v>
      </c>
      <c r="B14" s="10" t="s">
        <v>9</v>
      </c>
      <c r="C14" s="9" t="s">
        <v>11</v>
      </c>
      <c r="D14" s="11">
        <v>1</v>
      </c>
      <c r="E14" s="55"/>
      <c r="F14" s="27">
        <f>E14*D14</f>
        <v>0</v>
      </c>
      <c r="G14" s="2"/>
      <c r="H14" s="5"/>
      <c r="I14" s="5"/>
      <c r="J14" s="2"/>
    </row>
    <row r="15" spans="1:10" s="7" customFormat="1" ht="30.75" thickBot="1" x14ac:dyDescent="0.3">
      <c r="A15" s="12"/>
      <c r="B15" s="14" t="s">
        <v>10</v>
      </c>
      <c r="C15" s="13"/>
      <c r="D15" s="32"/>
      <c r="E15" s="15"/>
      <c r="F15" s="28"/>
      <c r="G15" s="2"/>
      <c r="H15" s="5"/>
      <c r="I15" s="5"/>
      <c r="J15" s="6"/>
    </row>
    <row r="16" spans="1:10" s="7" customFormat="1" ht="18.75" x14ac:dyDescent="0.25">
      <c r="A16" s="8">
        <v>2</v>
      </c>
      <c r="B16" s="10" t="s">
        <v>12</v>
      </c>
      <c r="C16" s="9" t="s">
        <v>38</v>
      </c>
      <c r="D16" s="11">
        <f>D14</f>
        <v>1</v>
      </c>
      <c r="E16" s="55"/>
      <c r="F16" s="27">
        <f>E16*D16</f>
        <v>0</v>
      </c>
      <c r="G16" s="2"/>
      <c r="H16" s="5"/>
      <c r="I16" s="5"/>
      <c r="J16" s="6"/>
    </row>
    <row r="17" spans="1:10" s="7" customFormat="1" ht="19.5" thickBot="1" x14ac:dyDescent="0.3">
      <c r="A17" s="16"/>
      <c r="B17" s="18" t="s">
        <v>13</v>
      </c>
      <c r="C17" s="17"/>
      <c r="D17" s="33"/>
      <c r="E17" s="15"/>
      <c r="F17" s="28"/>
      <c r="G17" s="2"/>
      <c r="H17" s="5"/>
      <c r="I17" s="5"/>
      <c r="J17" s="6"/>
    </row>
    <row r="18" spans="1:10" s="7" customFormat="1" ht="18.75" x14ac:dyDescent="0.25">
      <c r="A18" s="8">
        <v>3</v>
      </c>
      <c r="B18" s="10" t="s">
        <v>14</v>
      </c>
      <c r="C18" s="9" t="s">
        <v>11</v>
      </c>
      <c r="D18" s="11">
        <v>1</v>
      </c>
      <c r="E18" s="55"/>
      <c r="F18" s="27">
        <f>E18*D18</f>
        <v>0</v>
      </c>
      <c r="G18" s="2"/>
      <c r="H18" s="5"/>
      <c r="I18" s="5"/>
      <c r="J18" s="2"/>
    </row>
    <row r="19" spans="1:10" s="7" customFormat="1" ht="19.5" thickBot="1" x14ac:dyDescent="0.3">
      <c r="A19" s="12"/>
      <c r="B19" s="14" t="s">
        <v>17</v>
      </c>
      <c r="C19" s="13"/>
      <c r="D19" s="32"/>
      <c r="E19" s="15"/>
      <c r="F19" s="28"/>
      <c r="G19" s="2"/>
      <c r="H19" s="5"/>
      <c r="I19" s="5"/>
      <c r="J19" s="6"/>
    </row>
    <row r="20" spans="1:10" s="7" customFormat="1" ht="18.75" x14ac:dyDescent="0.25">
      <c r="A20" s="8">
        <v>4</v>
      </c>
      <c r="B20" s="10" t="s">
        <v>15</v>
      </c>
      <c r="C20" s="9" t="s">
        <v>11</v>
      </c>
      <c r="D20" s="11">
        <v>1</v>
      </c>
      <c r="E20" s="55"/>
      <c r="F20" s="27">
        <f>E20*D20</f>
        <v>0</v>
      </c>
      <c r="G20" s="2"/>
      <c r="H20" s="5"/>
      <c r="I20" s="5"/>
      <c r="J20" s="2"/>
    </row>
    <row r="21" spans="1:10" s="7" customFormat="1" ht="19.5" thickBot="1" x14ac:dyDescent="0.3">
      <c r="A21" s="12"/>
      <c r="B21" s="14" t="s">
        <v>18</v>
      </c>
      <c r="C21" s="13"/>
      <c r="D21" s="32"/>
      <c r="E21" s="15"/>
      <c r="F21" s="28"/>
      <c r="G21" s="2"/>
      <c r="H21" s="5"/>
      <c r="I21" s="5"/>
      <c r="J21" s="6"/>
    </row>
    <row r="22" spans="1:10" s="7" customFormat="1" ht="18.75" x14ac:dyDescent="0.25">
      <c r="A22" s="8">
        <v>5</v>
      </c>
      <c r="B22" s="10" t="s">
        <v>16</v>
      </c>
      <c r="C22" s="9" t="s">
        <v>11</v>
      </c>
      <c r="D22" s="11">
        <v>1</v>
      </c>
      <c r="E22" s="55"/>
      <c r="F22" s="27">
        <f>E22*D22</f>
        <v>0</v>
      </c>
      <c r="G22" s="2"/>
      <c r="H22" s="5"/>
      <c r="I22" s="5"/>
      <c r="J22" s="2"/>
    </row>
    <row r="23" spans="1:10" s="7" customFormat="1" ht="19.5" thickBot="1" x14ac:dyDescent="0.3">
      <c r="A23" s="12"/>
      <c r="B23" s="14" t="s">
        <v>19</v>
      </c>
      <c r="C23" s="13"/>
      <c r="D23" s="32"/>
      <c r="E23" s="15"/>
      <c r="F23" s="28"/>
      <c r="G23" s="2"/>
      <c r="H23" s="5"/>
      <c r="I23" s="5"/>
      <c r="J23" s="6"/>
    </row>
    <row r="24" spans="1:10" s="7" customFormat="1" ht="18.75" x14ac:dyDescent="0.25">
      <c r="A24" s="8">
        <v>6</v>
      </c>
      <c r="B24" s="10" t="s">
        <v>20</v>
      </c>
      <c r="C24" s="9" t="s">
        <v>11</v>
      </c>
      <c r="D24" s="11">
        <f>D22</f>
        <v>1</v>
      </c>
      <c r="E24" s="55"/>
      <c r="F24" s="27">
        <f>E24*D24</f>
        <v>0</v>
      </c>
      <c r="G24" s="2"/>
      <c r="H24" s="5"/>
      <c r="I24" s="5"/>
      <c r="J24" s="6"/>
    </row>
    <row r="25" spans="1:10" s="7" customFormat="1" ht="19.5" thickBot="1" x14ac:dyDescent="0.3">
      <c r="A25" s="16"/>
      <c r="B25" s="18" t="s">
        <v>21</v>
      </c>
      <c r="C25" s="17"/>
      <c r="D25" s="33"/>
      <c r="E25" s="15"/>
      <c r="F25" s="28"/>
      <c r="G25" s="2"/>
      <c r="H25" s="5"/>
      <c r="I25" s="5"/>
      <c r="J25" s="6"/>
    </row>
    <row r="26" spans="1:10" s="7" customFormat="1" ht="18.75" x14ac:dyDescent="0.25">
      <c r="A26" s="8">
        <v>7</v>
      </c>
      <c r="B26" s="10" t="s">
        <v>33</v>
      </c>
      <c r="C26" s="9" t="s">
        <v>11</v>
      </c>
      <c r="D26" s="11">
        <v>1</v>
      </c>
      <c r="E26" s="55"/>
      <c r="F26" s="27">
        <f>E26*D26</f>
        <v>0</v>
      </c>
      <c r="G26" s="2"/>
      <c r="H26" s="5"/>
      <c r="I26" s="5"/>
      <c r="J26" s="2"/>
    </row>
    <row r="27" spans="1:10" s="7" customFormat="1" ht="19.5" thickBot="1" x14ac:dyDescent="0.3">
      <c r="A27" s="12"/>
      <c r="B27" s="14" t="s">
        <v>22</v>
      </c>
      <c r="C27" s="13"/>
      <c r="D27" s="32"/>
      <c r="E27" s="15"/>
      <c r="F27" s="28"/>
      <c r="G27" s="2"/>
      <c r="H27" s="5"/>
      <c r="I27" s="5"/>
      <c r="J27" s="6"/>
    </row>
    <row r="28" spans="1:10" s="7" customFormat="1" ht="18.75" x14ac:dyDescent="0.25">
      <c r="A28" s="8">
        <v>8</v>
      </c>
      <c r="B28" s="10" t="s">
        <v>23</v>
      </c>
      <c r="C28" s="9" t="s">
        <v>11</v>
      </c>
      <c r="D28" s="11">
        <v>1</v>
      </c>
      <c r="E28" s="55"/>
      <c r="F28" s="27">
        <f>E28*D28</f>
        <v>0</v>
      </c>
      <c r="G28" s="2"/>
      <c r="H28" s="5"/>
      <c r="I28" s="5"/>
      <c r="J28" s="2"/>
    </row>
    <row r="29" spans="1:10" s="7" customFormat="1" ht="19.5" thickBot="1" x14ac:dyDescent="0.3">
      <c r="A29" s="12"/>
      <c r="B29" s="14" t="s">
        <v>24</v>
      </c>
      <c r="C29" s="13"/>
      <c r="D29" s="32"/>
      <c r="E29" s="15"/>
      <c r="F29" s="28"/>
      <c r="G29" s="2"/>
      <c r="H29" s="5"/>
      <c r="I29" s="5"/>
      <c r="J29" s="6"/>
    </row>
    <row r="30" spans="1:10" s="7" customFormat="1" ht="18.75" x14ac:dyDescent="0.25">
      <c r="A30" s="8">
        <v>9</v>
      </c>
      <c r="B30" s="10" t="s">
        <v>25</v>
      </c>
      <c r="C30" s="9" t="s">
        <v>38</v>
      </c>
      <c r="D30" s="11">
        <v>1</v>
      </c>
      <c r="E30" s="55"/>
      <c r="F30" s="27">
        <f>E30*D30</f>
        <v>0</v>
      </c>
      <c r="G30" s="2"/>
      <c r="H30" s="5"/>
      <c r="I30" s="5"/>
      <c r="J30" s="2"/>
    </row>
    <row r="31" spans="1:10" s="7" customFormat="1" ht="30.75" thickBot="1" x14ac:dyDescent="0.3">
      <c r="A31" s="12"/>
      <c r="B31" s="14" t="s">
        <v>26</v>
      </c>
      <c r="C31" s="13"/>
      <c r="D31" s="32"/>
      <c r="E31" s="15"/>
      <c r="F31" s="28"/>
      <c r="G31" s="2"/>
      <c r="H31" s="5"/>
      <c r="I31" s="5"/>
      <c r="J31" s="6"/>
    </row>
    <row r="32" spans="1:10" s="7" customFormat="1" ht="18.75" x14ac:dyDescent="0.25">
      <c r="A32" s="8">
        <v>10</v>
      </c>
      <c r="B32" s="10" t="s">
        <v>27</v>
      </c>
      <c r="C32" s="9" t="s">
        <v>38</v>
      </c>
      <c r="D32" s="11">
        <f>D30</f>
        <v>1</v>
      </c>
      <c r="E32" s="55"/>
      <c r="F32" s="27">
        <f>E32*D32</f>
        <v>0</v>
      </c>
      <c r="G32" s="2"/>
      <c r="H32" s="5"/>
      <c r="I32" s="5"/>
      <c r="J32" s="6"/>
    </row>
    <row r="33" spans="1:10" s="7" customFormat="1" ht="19.5" thickBot="1" x14ac:dyDescent="0.3">
      <c r="A33" s="16"/>
      <c r="B33" s="18" t="s">
        <v>28</v>
      </c>
      <c r="C33" s="17"/>
      <c r="D33" s="33"/>
      <c r="E33" s="15"/>
      <c r="F33" s="28"/>
      <c r="G33" s="2"/>
      <c r="H33" s="5"/>
      <c r="I33" s="5"/>
      <c r="J33" s="6"/>
    </row>
    <row r="34" spans="1:10" s="7" customFormat="1" ht="18.75" x14ac:dyDescent="0.25">
      <c r="A34" s="8">
        <v>11</v>
      </c>
      <c r="B34" s="10" t="s">
        <v>29</v>
      </c>
      <c r="C34" s="9" t="s">
        <v>38</v>
      </c>
      <c r="D34" s="11">
        <v>1</v>
      </c>
      <c r="E34" s="55"/>
      <c r="F34" s="27">
        <f>E34*D34</f>
        <v>0</v>
      </c>
      <c r="G34" s="2"/>
      <c r="H34" s="5"/>
      <c r="I34" s="5"/>
      <c r="J34" s="2"/>
    </row>
    <row r="35" spans="1:10" s="7" customFormat="1" ht="19.5" thickBot="1" x14ac:dyDescent="0.3">
      <c r="A35" s="12"/>
      <c r="B35" s="14" t="s">
        <v>30</v>
      </c>
      <c r="C35" s="13"/>
      <c r="D35" s="32"/>
      <c r="E35" s="15"/>
      <c r="F35" s="28"/>
      <c r="G35" s="2"/>
      <c r="H35" s="5"/>
      <c r="I35" s="5"/>
      <c r="J35" s="6"/>
    </row>
    <row r="36" spans="1:10" s="7" customFormat="1" ht="18.75" x14ac:dyDescent="0.25">
      <c r="A36" s="8">
        <v>12</v>
      </c>
      <c r="B36" s="10" t="s">
        <v>31</v>
      </c>
      <c r="C36" s="9" t="s">
        <v>38</v>
      </c>
      <c r="D36" s="11">
        <v>1</v>
      </c>
      <c r="E36" s="55"/>
      <c r="F36" s="27">
        <f>E36*D36</f>
        <v>0</v>
      </c>
      <c r="G36" s="2"/>
      <c r="H36" s="5"/>
      <c r="I36" s="5"/>
      <c r="J36" s="2"/>
    </row>
    <row r="37" spans="1:10" s="7" customFormat="1" ht="19.5" thickBot="1" x14ac:dyDescent="0.3">
      <c r="A37" s="12"/>
      <c r="B37" s="14" t="s">
        <v>32</v>
      </c>
      <c r="C37" s="13"/>
      <c r="D37" s="32"/>
      <c r="E37" s="15"/>
      <c r="F37" s="28"/>
      <c r="G37" s="2"/>
      <c r="H37" s="5"/>
      <c r="I37" s="5"/>
      <c r="J37" s="6"/>
    </row>
    <row r="38" spans="1:10" s="7" customFormat="1" ht="18.75" x14ac:dyDescent="0.25">
      <c r="A38" s="8">
        <v>13</v>
      </c>
      <c r="B38" s="10" t="s">
        <v>34</v>
      </c>
      <c r="C38" s="9" t="s">
        <v>11</v>
      </c>
      <c r="D38" s="11">
        <v>1</v>
      </c>
      <c r="E38" s="55"/>
      <c r="F38" s="27">
        <f>E38*D38</f>
        <v>0</v>
      </c>
      <c r="G38" s="2"/>
      <c r="H38" s="5"/>
      <c r="I38" s="5"/>
      <c r="J38" s="2"/>
    </row>
    <row r="39" spans="1:10" s="7" customFormat="1" ht="19.5" thickBot="1" x14ac:dyDescent="0.3">
      <c r="A39" s="12"/>
      <c r="B39" s="14" t="s">
        <v>35</v>
      </c>
      <c r="C39" s="13"/>
      <c r="D39" s="32"/>
      <c r="E39" s="15"/>
      <c r="F39" s="28"/>
      <c r="G39" s="2"/>
      <c r="H39" s="5"/>
      <c r="I39" s="5"/>
      <c r="J39" s="6"/>
    </row>
    <row r="40" spans="1:10" s="7" customFormat="1" ht="18.75" x14ac:dyDescent="0.25">
      <c r="A40" s="8">
        <v>14</v>
      </c>
      <c r="B40" s="10" t="s">
        <v>36</v>
      </c>
      <c r="C40" s="9" t="s">
        <v>38</v>
      </c>
      <c r="D40" s="11">
        <f>D38</f>
        <v>1</v>
      </c>
      <c r="E40" s="55"/>
      <c r="F40" s="27">
        <f>E40*D40</f>
        <v>0</v>
      </c>
      <c r="G40" s="2"/>
      <c r="H40" s="5"/>
      <c r="I40" s="5"/>
      <c r="J40" s="6"/>
    </row>
    <row r="41" spans="1:10" s="7" customFormat="1" ht="19.5" thickBot="1" x14ac:dyDescent="0.3">
      <c r="A41" s="16"/>
      <c r="B41" s="18" t="s">
        <v>37</v>
      </c>
      <c r="C41" s="17"/>
      <c r="D41" s="33"/>
      <c r="E41" s="15"/>
      <c r="F41" s="28"/>
      <c r="G41" s="2"/>
      <c r="H41" s="5"/>
      <c r="I41" s="5"/>
      <c r="J41" s="6"/>
    </row>
    <row r="42" spans="1:10" s="7" customFormat="1" ht="19.5" thickBot="1" x14ac:dyDescent="0.3">
      <c r="A42" s="30"/>
      <c r="B42" s="41" t="s">
        <v>6</v>
      </c>
      <c r="C42" s="42"/>
      <c r="D42" s="43"/>
      <c r="E42" s="44"/>
      <c r="F42" s="45">
        <f>SUM(F14:F40)</f>
        <v>0</v>
      </c>
      <c r="G42" s="2"/>
      <c r="H42" s="5"/>
      <c r="I42" s="5"/>
      <c r="J42" s="19"/>
    </row>
    <row r="43" spans="1:10" s="7" customFormat="1" ht="18.75" x14ac:dyDescent="0.25">
      <c r="A43" s="29"/>
      <c r="B43" s="38" t="s">
        <v>7</v>
      </c>
      <c r="C43" s="20"/>
      <c r="D43" s="21"/>
      <c r="E43" s="22"/>
      <c r="F43" s="31">
        <f>0.21*F42</f>
        <v>0</v>
      </c>
      <c r="G43" s="2"/>
      <c r="H43" s="5"/>
      <c r="I43" s="5"/>
    </row>
    <row r="44" spans="1:10" s="7" customFormat="1" ht="19.5" thickBot="1" x14ac:dyDescent="0.3">
      <c r="A44" s="34"/>
      <c r="B44" s="39" t="s">
        <v>8</v>
      </c>
      <c r="C44" s="35"/>
      <c r="D44" s="36"/>
      <c r="E44" s="37"/>
      <c r="F44" s="40">
        <f>F42+F43</f>
        <v>0</v>
      </c>
      <c r="G44" s="2"/>
      <c r="H44" s="5"/>
      <c r="I44" s="5"/>
    </row>
    <row r="45" spans="1:10" x14ac:dyDescent="0.25">
      <c r="A45" s="29"/>
      <c r="B45" s="23"/>
      <c r="C45" s="2"/>
      <c r="D45" s="2"/>
      <c r="E45" s="2"/>
      <c r="F45" s="46"/>
    </row>
    <row r="46" spans="1:10" x14ac:dyDescent="0.25">
      <c r="B46" s="23"/>
      <c r="C46" s="2"/>
      <c r="D46" s="2"/>
      <c r="E46" s="2"/>
      <c r="F46" s="2"/>
    </row>
    <row r="47" spans="1:10" x14ac:dyDescent="0.25">
      <c r="A47" s="2"/>
      <c r="B47" s="2"/>
    </row>
    <row r="49" spans="1:7" x14ac:dyDescent="0.25">
      <c r="G49" s="2"/>
    </row>
    <row r="50" spans="1:7" x14ac:dyDescent="0.25">
      <c r="G50" s="2"/>
    </row>
    <row r="51" spans="1:7" x14ac:dyDescent="0.25">
      <c r="G51" s="2"/>
    </row>
    <row r="52" spans="1:7" x14ac:dyDescent="0.25">
      <c r="G52" s="2"/>
    </row>
    <row r="53" spans="1:7" x14ac:dyDescent="0.25">
      <c r="G53" s="2"/>
    </row>
    <row r="54" spans="1:7" x14ac:dyDescent="0.25">
      <c r="A54" s="2"/>
      <c r="B54" s="2"/>
      <c r="C54" s="2"/>
      <c r="D54" s="2"/>
      <c r="E54" s="2"/>
      <c r="F54" s="2"/>
      <c r="G54" s="2"/>
    </row>
    <row r="55" spans="1:7" x14ac:dyDescent="0.25">
      <c r="A55" s="2"/>
      <c r="B55" s="2"/>
      <c r="C55" s="2"/>
      <c r="D55" s="2"/>
      <c r="E55" s="2"/>
      <c r="F55" s="2"/>
      <c r="G55" s="2"/>
    </row>
    <row r="56" spans="1:7" x14ac:dyDescent="0.25">
      <c r="A56" s="2"/>
      <c r="B56" s="2"/>
      <c r="C56" s="2"/>
      <c r="D56" s="2"/>
      <c r="E56" s="2"/>
      <c r="F56" s="2"/>
      <c r="G56" s="2"/>
    </row>
    <row r="57" spans="1:7" x14ac:dyDescent="0.25">
      <c r="A57" s="2"/>
      <c r="B57" s="2"/>
      <c r="C57" s="2"/>
      <c r="D57" s="2"/>
      <c r="E57" s="2"/>
      <c r="F57" s="2"/>
      <c r="G57" s="2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PUŠL 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Otruba Radek</dc:creator>
  <cp:lastModifiedBy>Šiške Vladimír, Ing.</cp:lastModifiedBy>
  <cp:lastPrinted>2018-09-17T05:25:16Z</cp:lastPrinted>
  <dcterms:created xsi:type="dcterms:W3CDTF">2018-07-12T07:44:17Z</dcterms:created>
  <dcterms:modified xsi:type="dcterms:W3CDTF">2019-07-02T07:54:50Z</dcterms:modified>
</cp:coreProperties>
</file>